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paris" sheetId="1" state="visible" r:id="rId3"/>
  </sheets>
  <definedNames>
    <definedName function="false" hidden="false" localSheetId="0" name="_xlnm.Print_Area" vbProcedure="false">Siparis!$A$1:$F$26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<sst xmlns="http://schemas.openxmlformats.org/spreadsheetml/2006/main" count="27" uniqueCount="27">
  <si>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SİPARİŞ FORMU</t>
  </si>
  <si>
    <t xml:space="preserve">Sarı hücreleri doldurun; örnek kalemi silin. Kapora alındıysa girin — kalan tutar kendisi hesaplanır.</t>
  </si>
  <si>
    <t xml:space="preserve">Sipariş No:</t>
  </si>
  <si>
    <t xml:space="preserve">SP-2026-001</t>
  </si>
  <si>
    <t xml:space="preserve">Tarih:</t>
  </si>
  <si>
    <t xml:space="preserve">Müşteri:</t>
  </si>
  <si>
    <t xml:space="preserve">ABC İnşaat / 0500 000 00 00</t>
  </si>
  <si>
    <t xml:space="preserve">Teslim:</t>
  </si>
  <si>
    <t xml:space="preserve">Özel Not / Ölçü:</t>
  </si>
  <si>
    <t xml:space="preserve">ÖRNEK — RAL 7016 boyalı, montaj dahil (silin)</t>
  </si>
  <si>
    <t xml:space="preserve">No</t>
  </si>
  <si>
    <t xml:space="preserve">Ürün / Hizmet</t>
  </si>
  <si>
    <t xml:space="preserve">Miktar</t>
  </si>
  <si>
    <t xml:space="preserve">Birim</t>
  </si>
  <si>
    <t xml:space="preserve">Birim Fiyat (₺)</t>
  </si>
  <si>
    <t xml:space="preserve">Tutar (₺)</t>
  </si>
  <si>
    <t xml:space="preserve">ÖRNEK — korkuluk (silin)</t>
  </si>
  <si>
    <t xml:space="preserve">metre</t>
  </si>
  <si>
    <t xml:space="preserve">Ara Toplam:</t>
  </si>
  <si>
    <t xml:space="preserve">KDV Oranı:</t>
  </si>
  <si>
    <t xml:space="preserve">KDV Tutarı:</t>
  </si>
  <si>
    <t xml:space="preserve">GENEL TOPLAM:</t>
  </si>
  <si>
    <t xml:space="preserve">Kapora (₺):</t>
  </si>
  <si>
    <t xml:space="preserve">KALAN (₺):</t>
  </si>
  <si>
    <t xml:space="preserve">Sipariş Alan (İmza)</t>
  </si>
  <si>
    <t xml:space="preserve">Müşteri Onayı (İmza)</t>
  </si>
  <si>
    <t xml:space="preserve">krkbos.com — güncel sürüm: krkbos.com/siparis-takip-programi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</si>
</sst>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#,##0.00&quot; ₺&quot;"/>
    <numFmt numFmtId="167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19.0" customWidth="1"/>
    <col min="2" max="2" width="28.0" customWidth="1"/>
    <col min="3" max="3" width="9.0" customWidth="1"/>
    <col min="4" max="4" width="9.0" customWidth="1"/>
    <col min="5" max="5" width="13.0" customWidth="1"/>
    <col min="6" max="6" width="13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28.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 t="s">
        <v>3</v>
      </c>
      <c r="D4" s="3" t="s">
        <v>4</v>
      </c>
      <c r="E4" s="5" t="n">
        <v>46249</v>
      </c>
    </row>
    <row r="5" customFormat="false" ht="15" hidden="false" customHeight="false" outlineLevel="0" collapsed="false">
      <c r="A5" s="3" t="s">
        <v>5</v>
      </c>
      <c r="B5" s="4" t="s">
        <v>6</v>
      </c>
      <c r="C5" s="4"/>
      <c r="D5" s="3" t="s">
        <v>7</v>
      </c>
      <c r="E5" s="5" t="n">
        <v>46263</v>
      </c>
    </row>
    <row r="6" customFormat="false" ht="15" hidden="false" customHeight="false" outlineLevel="0" collapsed="false">
      <c r="A6" s="3" t="s">
        <v>8</v>
      </c>
      <c r="B6" s="4" t="s">
        <v>9</v>
      </c>
      <c r="C6" s="4"/>
      <c r="D6" s="4"/>
      <c r="E6" s="4"/>
      <c r="F6" s="4"/>
    </row>
    <row r="8" customFormat="false" ht="25.5" hidden="false" customHeight="true" outlineLevel="0" collapsed="false">
      <c r="A8" s="6" t="s">
        <v>10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15</v>
      </c>
    </row>
    <row r="9" customFormat="false" ht="15" hidden="false" customHeight="false" outlineLevel="0" collapsed="false">
      <c r="A9" s="4" t="n">
        <v>1</v>
      </c>
      <c r="B9" s="4" t="s">
        <v>16</v>
      </c>
      <c r="C9" s="4" t="n">
        <v>8</v>
      </c>
      <c r="D9" s="4" t="s">
        <v>17</v>
      </c>
      <c r="E9" s="7" t="n">
        <v>950</v>
      </c>
      <c r="F9" s="8" t="n">
        <f aca="false">IF(C9="","",ROUND(C9*E9,2))</f>
        <v>7600</v>
      </c>
    </row>
    <row r="10" customFormat="false" ht="15" hidden="false" customHeight="false" outlineLevel="0" collapsed="false">
      <c r="A10" s="4" t="n">
        <v>2</v>
      </c>
      <c r="B10" s="4"/>
      <c r="C10" s="4"/>
      <c r="D10" s="4"/>
      <c r="E10" s="7"/>
      <c r="F10" s="8" t="str">
        <f aca="false">IF(C10="","",ROUND(C10*E10,2))</f>
        <v/>
      </c>
    </row>
    <row r="11" customFormat="false" ht="15" hidden="false" customHeight="false" outlineLevel="0" collapsed="false">
      <c r="A11" s="4" t="n">
        <v>3</v>
      </c>
      <c r="B11" s="4"/>
      <c r="C11" s="4"/>
      <c r="D11" s="4"/>
      <c r="E11" s="7"/>
      <c r="F11" s="8" t="str">
        <f aca="false">IF(C11="","",ROUND(C11*E11,2))</f>
        <v/>
      </c>
    </row>
    <row r="12" customFormat="false" ht="15" hidden="false" customHeight="false" outlineLevel="0" collapsed="false">
      <c r="A12" s="4" t="n">
        <v>4</v>
      </c>
      <c r="B12" s="4"/>
      <c r="C12" s="4"/>
      <c r="D12" s="4"/>
      <c r="E12" s="7"/>
      <c r="F12" s="8" t="str">
        <f aca="false">IF(C12="","",ROUND(C12*E12,2))</f>
        <v/>
      </c>
    </row>
    <row r="13" customFormat="false" ht="15" hidden="false" customHeight="false" outlineLevel="0" collapsed="false">
      <c r="A13" s="4" t="n">
        <v>5</v>
      </c>
      <c r="B13" s="4"/>
      <c r="C13" s="4"/>
      <c r="D13" s="4"/>
      <c r="E13" s="7"/>
      <c r="F13" s="8" t="str">
        <f aca="false">IF(C13="","",ROUND(C13*E13,2))</f>
        <v/>
      </c>
    </row>
    <row r="14" customFormat="false" ht="15" hidden="false" customHeight="false" outlineLevel="0" collapsed="false">
      <c r="A14" s="4" t="n">
        <v>6</v>
      </c>
      <c r="B14" s="4"/>
      <c r="C14" s="4"/>
      <c r="D14" s="4"/>
      <c r="E14" s="7"/>
      <c r="F14" s="8" t="str">
        <f aca="false">IF(C14="","",ROUND(C14*E14,2))</f>
        <v/>
      </c>
    </row>
    <row r="15" customFormat="false" ht="15" hidden="false" customHeight="false" outlineLevel="0" collapsed="false">
      <c r="A15" s="4" t="n">
        <v>7</v>
      </c>
      <c r="B15" s="4"/>
      <c r="C15" s="4"/>
      <c r="D15" s="4"/>
      <c r="E15" s="7"/>
      <c r="F15" s="8" t="str">
        <f aca="false">IF(C15="","",ROUND(C15*E15,2))</f>
        <v/>
      </c>
    </row>
    <row r="17" customFormat="false" ht="15" hidden="false" customHeight="false" outlineLevel="0" collapsed="false">
      <c r="D17" s="9" t="s">
        <v>18</v>
      </c>
      <c r="E17" s="9"/>
      <c r="F17" s="8" t="n">
        <f aca="false">ROUND(SUM(F9:F15),2)</f>
        <v>7600</v>
      </c>
    </row>
    <row r="18" customFormat="false" ht="15" hidden="false" customHeight="false" outlineLevel="0" collapsed="false">
      <c r="D18" s="9" t="s">
        <v>19</v>
      </c>
      <c r="E18" s="9"/>
      <c r="F18" s="10" t="n">
        <v>0.2</v>
      </c>
    </row>
    <row r="19" customFormat="false" ht="15" hidden="false" customHeight="false" outlineLevel="0" collapsed="false">
      <c r="D19" s="9" t="s">
        <v>20</v>
      </c>
      <c r="E19" s="9"/>
      <c r="F19" s="8" t="n">
        <f aca="false">ROUND(F17*F18,2)</f>
        <v>1520</v>
      </c>
    </row>
    <row r="20" customFormat="false" ht="15" hidden="false" customHeight="false" outlineLevel="0" collapsed="false">
      <c r="D20" s="9" t="s">
        <v>21</v>
      </c>
      <c r="E20" s="9"/>
      <c r="F20" s="11" t="n">
        <f aca="false">ROUND(F17+F19,2)</f>
        <v>9120</v>
      </c>
    </row>
    <row r="21" customFormat="false" ht="15" hidden="false" customHeight="false" outlineLevel="0" collapsed="false">
      <c r="D21" s="9" t="s">
        <v>22</v>
      </c>
      <c r="E21" s="9"/>
      <c r="F21" s="7" t="n">
        <v>5000</v>
      </c>
    </row>
    <row r="22" customFormat="false" ht="15" hidden="false" customHeight="false" outlineLevel="0" collapsed="false">
      <c r="D22" s="9" t="s">
        <v>23</v>
      </c>
      <c r="E22" s="9"/>
      <c r="F22" s="11" t="n">
        <f aca="false">IF(AND(F21&lt;&gt;"",NOT(ISNUMBER(F21))),"KAPORA SAYI OLMALI — düzeltin",IF(N(F21)&gt;F20,"KAPORA TOPLAMI AŞIYOR — düzeltin",ROUND(F20-N(F21),2)))</f>
        <v>4120</v>
      </c>
    </row>
    <row r="24" customFormat="false" ht="15" hidden="false" customHeight="false" outlineLevel="0" collapsed="false">
      <c r="B24" s="3" t="s">
        <v>24</v>
      </c>
      <c r="E24" s="3" t="s">
        <v>25</v>
      </c>
    </row>
    <row r="26" customFormat="false" ht="28.5" hidden="false" customHeight="true" outlineLevel="0" collapsed="false">
      <c r="A26" s="12" t="s">
        <v>26</v>
      </c>
      <c r="B26" s="12"/>
      <c r="C26" s="12"/>
      <c r="D26" s="12"/>
      <c r="E26" s="12"/>
      <c r="F26" s="12"/>
    </row>
  </sheetData>
  <sheetProtection sheet="true"/>
  <mergeCells count="11">
    <mergeCell ref="A1:F1"/>
    <mergeCell ref="A2:F2"/>
    <mergeCell ref="B5:C5"/>
    <mergeCell ref="B6:F6"/>
    <mergeCell ref="D17:E17"/>
    <mergeCell ref="D18:E18"/>
    <mergeCell ref="D19:E19"/>
    <mergeCell ref="D20:E20"/>
    <mergeCell ref="D21:E21"/>
    <mergeCell ref="D22:E22"/>
    <mergeCell ref="A26:F26"/>
  </mergeCells>
  <dataValidations count="5">
    <dataValidation allowBlank="true" error="Negatif değer girilemez." errorStyle="stop" errorTitle="Geçersiz değer" operator="greaterThanOrEqual" showDropDown="false" showErrorMessage="true" showInputMessage="false" sqref="C9:C15 E9:E15" type="decimal">
      <formula1>0</formula1>
      <formula2>0</formula2>
    </dataValidation>
    <dataValidation allowBlank="true" error="Oranı ondalık girin: %20 için 0,20 yazın (0 ile 1 arasında)." errorStyle="stop" errorTitle="Geçersiz oran" operator="between" showDropDown="false" showErrorMessage="true" showInputMessage="false" sqref="F18" type="decimal">
      <formula1>0</formula1>
      <formula2>1</formula2>
    </dataValidation>
    <dataValidation allowBlank="true" error="Gerçek bir tarih girin (örn. 15.08.2026). Metin olarak yazmayın." errorStyle="stop" errorTitle="Geçersiz tarih" operator="between" showDropDown="false" showErrorMessage="true" showInputMessage="false" sqref="E4" type="date">
      <formula1>DATE(2000,1,1)</formula1>
      <formula2>DATE(2100,12,31)</formula2>
    </dataValidation>
    <dataValidation allowBlank="true" error="Teslim tarihi, sipariş tarihinden önce olamaz." errorStyle="stop" errorTitle="Geçersiz değer" operator="between" showDropDown="false" showErrorMessage="true" showInputMessage="false" sqref="E5" type="custom">
      <formula1>AND(ISNUMBER(E5),E5&gt;=E4)</formula1>
      <formula2>0</formula2>
    </dataValidation>
    <dataValidation allowBlank="true" error="Kaporayı SAYI olarak girin; negatif olamaz ve genel toplamı aşamaz." errorStyle="stop" errorTitle="Geçersiz değer" operator="between" showDropDown="false" showErrorMessage="true" showInputMessage="false" sqref="F21" type="custom">
      <formula1>AND(ISNUMBER(F21),F21&gt;=0,F21&lt;=F20)</formula1>
      <formula2>0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2026-08-17T11:48:33Z</dcterms:created>
  <dc:creator>openpyxl</dc:creator>
  <dc:description/>
  <dc:language>en-US</dc:language>
  <cp:lastModifiedBy/>
  <dcterms:modified xsi:type="dcterms:W3CDTF">2026-08-17T11:48:33Z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